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доходы 2024-2025" sheetId="1" r:id="rId1"/>
  </sheets>
  <definedNames>
    <definedName name="_xlnm.Print_Titles" localSheetId="0">'доходы 2024-2025'!$15:$17</definedName>
    <definedName name="_xlnm.Print_Area" localSheetId="0">'доходы 2024-2025'!$A$1:$E$96</definedName>
  </definedNames>
  <calcPr fullCalcOnLoad="1"/>
</workbook>
</file>

<file path=xl/sharedStrings.xml><?xml version="1.0" encoding="utf-8"?>
<sst xmlns="http://schemas.openxmlformats.org/spreadsheetml/2006/main" count="140" uniqueCount="137">
  <si>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</si>
  <si>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</si>
  <si>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</si>
  <si>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</si>
  <si>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</si>
  <si>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</si>
  <si>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</si>
  <si>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</si>
  <si>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</si>
  <si>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</si>
  <si>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</si>
  <si>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</si>
  <si>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</si>
  <si>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</si>
  <si>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</si>
  <si>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</si>
  <si>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</si>
  <si>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</si>
  <si>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</si>
  <si>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</si>
  <si>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</si>
  <si>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</si>
  <si>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</si>
  <si>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</si>
  <si>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</si>
  <si>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</si>
  <si>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</si>
  <si>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</si>
  <si>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Сумма,  тыс. рублей</t>
  </si>
  <si>
    <t>БЕЗВОЗМЕЗДНЫЕ ПОСТУПЛЕНИЯ ОТ ДРУГИХ БЮДЖЕТОВ БЮДЖЕТНОЙ СИСТЕМЫ РОССИЙСКОЙ ФЕДЕРАЦИИ</t>
  </si>
  <si>
    <t>Доходы от компенсации затрат государства</t>
  </si>
  <si>
    <t>1 13 02 000 00 0000 130</t>
  </si>
  <si>
    <t>к решению Собрания депутатов</t>
  </si>
  <si>
    <t xml:space="preserve">Государственная пошлина  по делам ,рассматриваемым в судах общей юрисдикции, мировыми судьями 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</si>
  <si>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</si>
  <si>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</si>
  <si>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</si>
  <si>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1 11 09040 00 0000 120</t>
  </si>
  <si>
    <t>Налог, взимаемый в связи с применением патентной системы налогообложения</t>
  </si>
  <si>
    <t>1 05 04000 02 0000 110</t>
  </si>
  <si>
    <t>1 03 00000 00 0000 000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</si>
  <si>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</si>
  <si>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</si>
  <si>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 xml:space="preserve">Иные межбюджетные трансферты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</si>
  <si>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</si>
  <si>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</si>
  <si>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</si>
  <si>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Всего доходов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</si>
  <si>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</si>
  <si>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</si>
  <si>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2 02 20000 00 0000 150</t>
  </si>
  <si>
    <t>2 02 30000 00 0000 150</t>
  </si>
  <si>
    <t>2 02 40000 00 0000 150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</si>
  <si>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</si>
  <si>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</si>
  <si>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ПРОЧИЕ БЕЗВОЗМЕЗДНЫЕ ПОСТУПЛЕНИЯ </t>
  </si>
  <si>
    <t>2 07 00000 00 0000 000</t>
  </si>
  <si>
    <t>Налог, взимаемый в связи с применением упрощенной системы налогообложения</t>
  </si>
  <si>
    <t>1 05 01000 00 0000 110</t>
  </si>
  <si>
    <t>Архангельской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</si>
  <si>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</si>
  <si>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</si>
  <si>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ПРИЛОЖЕНИЕ 2</t>
  </si>
  <si>
    <t>НАЛОГИ НА ТОВАРЫ (РАБОТЫ,УСЛУГИ),РЕАЛИЗУЕМЫЕ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</si>
  <si>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</si>
  <si>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</si>
  <si>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</si>
  <si>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</si>
  <si>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</si>
  <si>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</si>
  <si>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</si>
  <si>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</si>
  <si>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</si>
  <si>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</si>
  <si>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</si>
  <si>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</si>
  <si>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</si>
  <si>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</si>
  <si>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ОКАЗАНИЯ ПЛАТНЫХ УСЛУГ  И КОМПЕНСАЦИИ ЗАТРАТ ГОСУДАРСТВА</t>
  </si>
  <si>
    <t>1 13 00000 00 0000 000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</si>
  <si>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</si>
  <si>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</si>
  <si>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</si>
  <si>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 xml:space="preserve"> 1 16 07010 00 0000 140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</si>
  <si>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</si>
  <si>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</si>
  <si>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</si>
  <si>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1 16 110000 01 0000 140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</si>
  <si>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</si>
  <si>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</si>
  <si>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</si>
  <si>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</si>
  <si>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</si>
  <si>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</si>
  <si>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</si>
  <si>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</si>
  <si>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Субсидии бюджетам муниципальных округов на поддержку отрасли культуры</t>
  </si>
  <si>
    <t>2 02 25519 14 0000 150</t>
  </si>
  <si>
    <t>Прочие субсидии бюджетам муниципальных округов</t>
  </si>
  <si>
    <t>2 02 29999 14 0000 150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</si>
  <si>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</si>
  <si>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</si>
  <si>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</si>
  <si>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</si>
  <si>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</si>
  <si>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</si>
  <si>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</si>
  <si>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</si>
  <si>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</si>
  <si>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</si>
  <si>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</si>
  <si>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</si>
  <si>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бюджетам муниципальных округов</t>
  </si>
  <si>
    <t>2 02 39998 14 0000 150</t>
  </si>
  <si>
    <t>Прочие субвенции бюджетам муниципальных округов</t>
  </si>
  <si>
    <t>2 02 39999 14 0000 150</t>
  </si>
  <si>
    <t>Прочие межбюджетные трансферты, передаваемые бюджетам муниципальных округов</t>
  </si>
  <si>
    <t>2 02 49999 14 0000 150</t>
  </si>
  <si>
    <t>Прочие безвозмездные поступления в бюджеты муниципальных округов</t>
  </si>
  <si>
    <t>2 07 04050 14 0000 150</t>
  </si>
  <si>
    <t>2024  год</t>
  </si>
  <si>
    <t>2025 год</t>
  </si>
  <si>
    <t>Няндомского муниципального округа</t>
  </si>
  <si>
    <t xml:space="preserve">Прогнозируемое поступление доходов бюджета Няндомского муниципального округа Архангельской области на плановый период 2024 и 2025 годов 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</si>
  <si>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</si>
  <si>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</si>
  <si>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2 02 27576 14 0000 150</t>
  </si>
  <si>
    <t>от 19 декабря 2022 года № 22</t>
  </si>
  <si>
    <t>Утверждено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</si>
  <si>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</si>
  <si>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</si>
  <si>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"ПРИЛОЖЕНИЕ 2</t>
  </si>
  <si>
    <t>"</t>
  </si>
  <si>
    <t>Субсидии бюджетам муниципальных округов на развитие транспортной инфраструктуры на сельских территориях</t>
  </si>
  <si>
    <t>2 02 25372 14 0000 150</t>
  </si>
  <si>
    <t>возмещение расходов пед раб</t>
  </si>
  <si>
    <t xml:space="preserve">от   апреля 2023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</si>
</sst>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#,##0.0_р_.;\-#,##0.0_р_."/>
    <numFmt numFmtId="185" formatCode="_-* #,##0.0\ _₽_-;\-* #,##0.0\ _₽_-;_-* &quot;-&quot;?\ _₽_-;_-@_-"/>
    <numFmt numFmtId="18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173" fontId="3" fillId="0" borderId="11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86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view="pageBreakPreview" zoomScaleNormal="110" zoomScaleSheetLayoutView="100" zoomScalePageLayoutView="0" workbookViewId="0" topLeftCell="A1">
      <selection activeCell="B5" sqref="B5:D5"/>
    </sheetView>
  </sheetViews>
  <sheetFormatPr defaultColWidth="9.25390625" defaultRowHeight="12.75"/>
  <cols>
    <col min="1" max="1" width="68.375" style="1" customWidth="1"/>
    <col min="2" max="2" width="25.75390625" style="1" customWidth="1"/>
    <col min="3" max="4" width="16.75390625" style="1" customWidth="1"/>
    <col min="5" max="5" width="4.25390625" style="1" customWidth="1"/>
    <col min="6" max="16384" width="9.25390625" style="1" customWidth="1"/>
  </cols>
  <sheetData>
    <row r="1" spans="2:4" ht="15.75">
      <c r="B1" s="64" t="s">
        <v>62</v>
      </c>
      <c r="C1" s="65"/>
      <c r="D1" s="65"/>
    </row>
    <row r="2" spans="2:4" ht="15.75">
      <c r="B2" s="64" t="s">
        <v>32</v>
      </c>
      <c r="C2" s="65"/>
      <c r="D2" s="65"/>
    </row>
    <row r="3" spans="2:4" ht="15.75">
      <c r="B3" s="64" t="s">
        <v>122</v>
      </c>
      <c r="C3" s="65"/>
      <c r="D3" s="65"/>
    </row>
    <row r="4" spans="2:4" ht="15.75">
      <c r="B4" s="64" t="s">
        <v>59</v>
      </c>
      <c r="C4" s="65"/>
      <c r="D4" s="65"/>
    </row>
    <row r="5" spans="2:4" ht="15.75">
      <c r="B5" s="64" t="s">
        <v>136</v>
      </c>
      <c r="C5" s="65"/>
      <c r="D5" s="65"/>
    </row>
    <row r="7" spans="2:4" ht="15.75">
      <c r="B7" s="64" t="s">
        <v>131</v>
      </c>
      <c r="C7" s="65"/>
      <c r="D7" s="65"/>
    </row>
    <row r="8" spans="2:4" ht="15.75">
      <c r="B8" s="64" t="s">
        <v>32</v>
      </c>
      <c r="C8" s="65"/>
      <c r="D8" s="65"/>
    </row>
    <row r="9" spans="2:4" ht="15.75">
      <c r="B9" s="64" t="s">
        <v>122</v>
      </c>
      <c r="C9" s="65"/>
      <c r="D9" s="65"/>
    </row>
    <row r="10" spans="2:4" ht="15.75">
      <c r="B10" s="64" t="s">
        <v>59</v>
      </c>
      <c r="C10" s="65"/>
      <c r="D10" s="65"/>
    </row>
    <row r="11" spans="2:4" ht="15.75">
      <c r="B11" s="64" t="s">
        <v>127</v>
      </c>
      <c r="C11" s="65"/>
      <c r="D11" s="65"/>
    </row>
    <row r="12" spans="2:3" ht="15.75">
      <c r="B12" s="2"/>
      <c r="C12" s="2"/>
    </row>
    <row r="13" spans="1:4" ht="30.75" customHeight="1">
      <c r="A13" s="63" t="s">
        <v>123</v>
      </c>
      <c r="B13" s="63"/>
      <c r="C13" s="63"/>
      <c r="D13" s="63"/>
    </row>
    <row r="14" spans="1:4" ht="18.75" customHeight="1">
      <c r="A14" s="3"/>
      <c r="B14" s="3"/>
      <c r="C14" s="3"/>
      <c r="D14" s="3"/>
    </row>
    <row r="15" spans="1:4" ht="19.5" customHeight="1">
      <c r="A15" s="61" t="s">
        <v>22</v>
      </c>
      <c r="B15" s="61" t="s">
        <v>23</v>
      </c>
      <c r="C15" s="66" t="s">
        <v>28</v>
      </c>
      <c r="D15" s="67"/>
    </row>
    <row r="16" spans="1:4" ht="27" customHeight="1">
      <c r="A16" s="62"/>
      <c r="B16" s="62"/>
      <c r="C16" s="21" t="s">
        <v>120</v>
      </c>
      <c r="D16" s="21" t="s">
        <v>121</v>
      </c>
    </row>
    <row r="17" spans="1:4" ht="12.75" customHeight="1">
      <c r="A17" s="19">
        <v>1</v>
      </c>
      <c r="B17" s="19">
        <v>2</v>
      </c>
      <c r="C17" s="19">
        <v>3</v>
      </c>
      <c r="D17" s="20">
        <v>4</v>
      </c>
    </row>
    <row r="18" spans="1:4" ht="9.75" customHeight="1">
      <c r="A18" s="4"/>
      <c r="B18" s="22"/>
      <c r="C18" s="5"/>
      <c r="D18" s="6"/>
    </row>
    <row r="19" spans="1:4" ht="15.75">
      <c r="A19" s="11" t="s">
        <v>27</v>
      </c>
      <c r="B19" s="37" t="s">
        <v>10</v>
      </c>
      <c r="C19" s="12">
        <f>C21+C27+C36+C40+C48+C51+C57+C54+C24+C31</f>
        <v>358665.8999999999</v>
      </c>
      <c r="D19" s="12">
        <f>D21+D27+D36+D40+D48+D51+D57+D54+D24+D31</f>
        <v>371492.1</v>
      </c>
    </row>
    <row r="20" spans="1:4" ht="6.75" customHeight="1">
      <c r="A20" s="7"/>
      <c r="B20" s="38"/>
      <c r="C20" s="8"/>
      <c r="D20" s="8"/>
    </row>
    <row r="21" spans="1:4" ht="15.75">
      <c r="A21" s="13" t="s">
        <v>7</v>
      </c>
      <c r="B21" s="28" t="s">
        <v>11</v>
      </c>
      <c r="C21" s="14">
        <f>C22</f>
        <v>246142.4</v>
      </c>
      <c r="D21" s="14">
        <f>D22</f>
        <v>256846.5</v>
      </c>
    </row>
    <row r="22" spans="1:4" ht="15.75">
      <c r="A22" s="13" t="s">
        <v>0</v>
      </c>
      <c r="B22" s="28" t="s">
        <v>12</v>
      </c>
      <c r="C22" s="14">
        <v>246142.4</v>
      </c>
      <c r="D22" s="14">
        <v>256846.5</v>
      </c>
    </row>
    <row r="23" spans="1:4" ht="5.25" customHeight="1">
      <c r="A23" s="15"/>
      <c r="B23" s="28"/>
      <c r="C23" s="14"/>
      <c r="D23" s="14"/>
    </row>
    <row r="24" spans="1:4" ht="33.75" customHeight="1">
      <c r="A24" s="25" t="s">
        <v>63</v>
      </c>
      <c r="B24" s="28" t="s">
        <v>40</v>
      </c>
      <c r="C24" s="14">
        <f>C25</f>
        <v>13226.3</v>
      </c>
      <c r="D24" s="14">
        <f>D25</f>
        <v>13859.5</v>
      </c>
    </row>
    <row r="25" spans="1:4" ht="32.25" customHeight="1">
      <c r="A25" s="13" t="s">
        <v>64</v>
      </c>
      <c r="B25" s="28" t="s">
        <v>65</v>
      </c>
      <c r="C25" s="14">
        <v>13226.3</v>
      </c>
      <c r="D25" s="14">
        <v>13859.5</v>
      </c>
    </row>
    <row r="26" spans="1:4" ht="6" customHeight="1">
      <c r="A26" s="15"/>
      <c r="B26" s="28"/>
      <c r="C26" s="14"/>
      <c r="D26" s="14"/>
    </row>
    <row r="27" spans="1:4" ht="15.75">
      <c r="A27" s="16" t="s">
        <v>1</v>
      </c>
      <c r="B27" s="28" t="s">
        <v>13</v>
      </c>
      <c r="C27" s="14">
        <f>SUM(C28:C29)</f>
        <v>26785.9</v>
      </c>
      <c r="D27" s="14">
        <f>SUM(D28:D29)</f>
        <v>27889.5</v>
      </c>
    </row>
    <row r="28" spans="1:4" ht="31.5">
      <c r="A28" s="29" t="s">
        <v>57</v>
      </c>
      <c r="B28" s="30" t="s">
        <v>58</v>
      </c>
      <c r="C28" s="14">
        <v>18413</v>
      </c>
      <c r="D28" s="14">
        <v>19171.6</v>
      </c>
    </row>
    <row r="29" spans="1:4" ht="31.5">
      <c r="A29" s="29" t="s">
        <v>38</v>
      </c>
      <c r="B29" s="36" t="s">
        <v>39</v>
      </c>
      <c r="C29" s="14">
        <v>8372.9</v>
      </c>
      <c r="D29" s="14">
        <v>8717.9</v>
      </c>
    </row>
    <row r="30" spans="1:4" ht="11.25" customHeight="1">
      <c r="A30" s="9"/>
      <c r="B30" s="42"/>
      <c r="C30" s="8"/>
      <c r="D30" s="14"/>
    </row>
    <row r="31" spans="1:4" ht="18" customHeight="1">
      <c r="A31" s="43" t="s">
        <v>66</v>
      </c>
      <c r="B31" s="55" t="s">
        <v>67</v>
      </c>
      <c r="C31" s="14">
        <f>SUM(C32:C34)</f>
        <v>35153.5</v>
      </c>
      <c r="D31" s="14">
        <f>SUM(D32:D34)</f>
        <v>35523.4</v>
      </c>
    </row>
    <row r="32" spans="1:4" ht="21" customHeight="1">
      <c r="A32" s="43" t="s">
        <v>68</v>
      </c>
      <c r="B32" s="55" t="s">
        <v>69</v>
      </c>
      <c r="C32" s="14">
        <v>8507.7</v>
      </c>
      <c r="D32" s="18">
        <v>8507.7</v>
      </c>
    </row>
    <row r="33" spans="1:4" ht="15.75">
      <c r="A33" s="43" t="s">
        <v>70</v>
      </c>
      <c r="B33" s="35" t="s">
        <v>71</v>
      </c>
      <c r="C33" s="14">
        <v>20251.1</v>
      </c>
      <c r="D33" s="14">
        <v>20621</v>
      </c>
    </row>
    <row r="34" spans="1:4" ht="18.75" customHeight="1">
      <c r="A34" s="43" t="s">
        <v>72</v>
      </c>
      <c r="B34" s="35" t="s">
        <v>73</v>
      </c>
      <c r="C34" s="14">
        <v>6394.7</v>
      </c>
      <c r="D34" s="14">
        <v>6394.7</v>
      </c>
    </row>
    <row r="35" spans="1:4" ht="12" customHeight="1">
      <c r="A35" s="9"/>
      <c r="B35" s="43"/>
      <c r="C35" s="8"/>
      <c r="D35" s="14"/>
    </row>
    <row r="36" spans="1:4" ht="15.75">
      <c r="A36" s="17" t="s">
        <v>25</v>
      </c>
      <c r="B36" s="36" t="s">
        <v>14</v>
      </c>
      <c r="C36" s="18">
        <f>SUM(C37:C38)</f>
        <v>7182.1</v>
      </c>
      <c r="D36" s="18">
        <f>SUM(D37:D38)</f>
        <v>7476.8</v>
      </c>
    </row>
    <row r="37" spans="1:4" ht="30.75" customHeight="1">
      <c r="A37" s="17" t="s">
        <v>33</v>
      </c>
      <c r="B37" s="36" t="s">
        <v>34</v>
      </c>
      <c r="C37" s="18">
        <v>7154.1</v>
      </c>
      <c r="D37" s="14">
        <v>7448.8</v>
      </c>
    </row>
    <row r="38" spans="1:4" ht="31.5">
      <c r="A38" s="17" t="s">
        <v>6</v>
      </c>
      <c r="B38" s="36" t="s">
        <v>15</v>
      </c>
      <c r="C38" s="18">
        <v>28</v>
      </c>
      <c r="D38" s="14">
        <v>28</v>
      </c>
    </row>
    <row r="39" spans="1:4" ht="10.5" customHeight="1">
      <c r="A39" s="9"/>
      <c r="B39" s="31"/>
      <c r="C39" s="8"/>
      <c r="D39" s="14"/>
    </row>
    <row r="40" spans="1:4" ht="51" customHeight="1">
      <c r="A40" s="13" t="s">
        <v>3</v>
      </c>
      <c r="B40" s="28" t="s">
        <v>16</v>
      </c>
      <c r="C40" s="14">
        <f>SUM(C41:C46)</f>
        <v>24609.3</v>
      </c>
      <c r="D40" s="14">
        <f>SUM(D41:D46)</f>
        <v>24312.500000000004</v>
      </c>
    </row>
    <row r="41" spans="1:4" ht="70.5" customHeight="1">
      <c r="A41" s="17" t="s">
        <v>35</v>
      </c>
      <c r="B41" s="36" t="s">
        <v>36</v>
      </c>
      <c r="C41" s="14">
        <v>16023.1</v>
      </c>
      <c r="D41" s="14">
        <v>16023.1</v>
      </c>
    </row>
    <row r="42" spans="1:4" ht="78.75">
      <c r="A42" s="17" t="s">
        <v>74</v>
      </c>
      <c r="B42" s="35" t="s">
        <v>75</v>
      </c>
      <c r="C42" s="14">
        <v>74</v>
      </c>
      <c r="D42" s="14">
        <v>74</v>
      </c>
    </row>
    <row r="43" spans="1:4" ht="60" customHeight="1">
      <c r="A43" s="26" t="s">
        <v>41</v>
      </c>
      <c r="B43" s="36" t="s">
        <v>42</v>
      </c>
      <c r="C43" s="14">
        <v>1708.3</v>
      </c>
      <c r="D43" s="14">
        <v>1455.1</v>
      </c>
    </row>
    <row r="44" spans="1:4" ht="51.75" customHeight="1">
      <c r="A44" s="17" t="s">
        <v>76</v>
      </c>
      <c r="B44" s="44" t="s">
        <v>77</v>
      </c>
      <c r="C44" s="14">
        <v>340</v>
      </c>
      <c r="D44" s="14">
        <v>340</v>
      </c>
    </row>
    <row r="45" spans="1:4" ht="81" customHeight="1">
      <c r="A45" s="39" t="s">
        <v>48</v>
      </c>
      <c r="B45" s="36" t="s">
        <v>37</v>
      </c>
      <c r="C45" s="14">
        <v>6353.1</v>
      </c>
      <c r="D45" s="14">
        <v>6353.1</v>
      </c>
    </row>
    <row r="46" spans="1:4" ht="96.75" customHeight="1">
      <c r="A46" s="17" t="s">
        <v>60</v>
      </c>
      <c r="B46" s="36" t="s">
        <v>61</v>
      </c>
      <c r="C46" s="14">
        <v>110.8</v>
      </c>
      <c r="D46" s="14">
        <v>67.2</v>
      </c>
    </row>
    <row r="47" spans="1:4" ht="12" customHeight="1">
      <c r="A47" s="9"/>
      <c r="B47" s="42"/>
      <c r="C47" s="8"/>
      <c r="D47" s="14"/>
    </row>
    <row r="48" spans="1:4" ht="15.75">
      <c r="A48" s="16" t="s">
        <v>8</v>
      </c>
      <c r="B48" s="40" t="s">
        <v>17</v>
      </c>
      <c r="C48" s="14">
        <f>SUM(C49:C49)</f>
        <v>972.3</v>
      </c>
      <c r="D48" s="14">
        <f>SUM(D49:D49)</f>
        <v>972.3</v>
      </c>
    </row>
    <row r="49" spans="1:4" ht="27.75" customHeight="1">
      <c r="A49" s="13" t="s">
        <v>2</v>
      </c>
      <c r="B49" s="28" t="s">
        <v>18</v>
      </c>
      <c r="C49" s="14">
        <v>972.3</v>
      </c>
      <c r="D49" s="14">
        <v>972.3</v>
      </c>
    </row>
    <row r="50" spans="1:4" ht="11.25" customHeight="1">
      <c r="A50" s="15"/>
      <c r="B50" s="28"/>
      <c r="C50" s="14"/>
      <c r="D50" s="14"/>
    </row>
    <row r="51" spans="1:4" ht="31.5">
      <c r="A51" s="16" t="s">
        <v>78</v>
      </c>
      <c r="B51" s="28" t="s">
        <v>79</v>
      </c>
      <c r="C51" s="14">
        <f>C52</f>
        <v>293.3</v>
      </c>
      <c r="D51" s="14">
        <f>D52</f>
        <v>310.8</v>
      </c>
    </row>
    <row r="52" spans="1:4" ht="34.5" customHeight="1">
      <c r="A52" s="13" t="s">
        <v>30</v>
      </c>
      <c r="B52" s="28" t="s">
        <v>31</v>
      </c>
      <c r="C52" s="14">
        <v>293.3</v>
      </c>
      <c r="D52" s="14">
        <v>310.8</v>
      </c>
    </row>
    <row r="53" spans="1:4" ht="12.75" customHeight="1">
      <c r="A53" s="9"/>
      <c r="B53" s="31"/>
      <c r="C53" s="8"/>
      <c r="D53" s="14"/>
    </row>
    <row r="54" spans="1:4" ht="35.25" customHeight="1">
      <c r="A54" s="16" t="s">
        <v>9</v>
      </c>
      <c r="B54" s="28" t="s">
        <v>19</v>
      </c>
      <c r="C54" s="14">
        <f>C55</f>
        <v>1461.5</v>
      </c>
      <c r="D54" s="14">
        <f>D55</f>
        <v>1461.5</v>
      </c>
    </row>
    <row r="55" spans="1:4" ht="31.5">
      <c r="A55" s="13" t="s">
        <v>80</v>
      </c>
      <c r="B55" s="28" t="s">
        <v>24</v>
      </c>
      <c r="C55" s="14">
        <v>1461.5</v>
      </c>
      <c r="D55" s="14">
        <v>1461.5</v>
      </c>
    </row>
    <row r="56" spans="1:4" ht="15.75">
      <c r="A56" s="9"/>
      <c r="B56" s="31"/>
      <c r="C56" s="8"/>
      <c r="D56" s="12"/>
    </row>
    <row r="57" spans="1:4" ht="22.5" customHeight="1">
      <c r="A57" s="16" t="s">
        <v>4</v>
      </c>
      <c r="B57" s="28" t="s">
        <v>20</v>
      </c>
      <c r="C57" s="14">
        <f>SUM(C58:C62)</f>
        <v>2839.3</v>
      </c>
      <c r="D57" s="14">
        <f>SUM(D58:D62)</f>
        <v>2839.3</v>
      </c>
    </row>
    <row r="58" spans="1:4" ht="36.75" customHeight="1">
      <c r="A58" s="17" t="s">
        <v>53</v>
      </c>
      <c r="B58" s="28" t="s">
        <v>54</v>
      </c>
      <c r="C58" s="14">
        <v>1973.3</v>
      </c>
      <c r="D58" s="14">
        <v>1973.3</v>
      </c>
    </row>
    <row r="59" spans="1:4" ht="33.75" customHeight="1">
      <c r="A59" s="17" t="s">
        <v>81</v>
      </c>
      <c r="B59" s="43" t="s">
        <v>82</v>
      </c>
      <c r="C59" s="49">
        <v>125</v>
      </c>
      <c r="D59" s="49">
        <v>125</v>
      </c>
    </row>
    <row r="60" spans="1:4" ht="63.75" customHeight="1">
      <c r="A60" s="25" t="s">
        <v>124</v>
      </c>
      <c r="B60" s="28" t="s">
        <v>83</v>
      </c>
      <c r="C60" s="49">
        <v>20.5</v>
      </c>
      <c r="D60" s="49">
        <v>20.5</v>
      </c>
    </row>
    <row r="61" spans="1:4" ht="15.75" customHeight="1">
      <c r="A61" s="29" t="s">
        <v>84</v>
      </c>
      <c r="B61" s="45" t="s">
        <v>85</v>
      </c>
      <c r="C61" s="49">
        <v>270</v>
      </c>
      <c r="D61" s="49">
        <v>270</v>
      </c>
    </row>
    <row r="62" spans="1:4" ht="24" customHeight="1">
      <c r="A62" s="25" t="s">
        <v>86</v>
      </c>
      <c r="B62" s="28" t="s">
        <v>87</v>
      </c>
      <c r="C62" s="49">
        <v>450.5</v>
      </c>
      <c r="D62" s="49">
        <v>450.5</v>
      </c>
    </row>
    <row r="63" spans="1:4" ht="9" customHeight="1">
      <c r="A63" s="25"/>
      <c r="B63" s="46"/>
      <c r="C63" s="14"/>
      <c r="D63" s="14"/>
    </row>
    <row r="64" spans="1:4" ht="18" customHeight="1">
      <c r="A64" s="11" t="s">
        <v>5</v>
      </c>
      <c r="B64" s="37" t="s">
        <v>21</v>
      </c>
      <c r="C64" s="12">
        <f>C66+C92</f>
        <v>1083456.3</v>
      </c>
      <c r="D64" s="12">
        <f>D66+D92</f>
        <v>945881.5</v>
      </c>
    </row>
    <row r="65" spans="1:4" ht="9" customHeight="1">
      <c r="A65" s="23"/>
      <c r="B65" s="31"/>
      <c r="C65" s="8"/>
      <c r="D65" s="14"/>
    </row>
    <row r="66" spans="1:4" ht="32.25" customHeight="1">
      <c r="A66" s="13" t="s">
        <v>29</v>
      </c>
      <c r="B66" s="28" t="s">
        <v>26</v>
      </c>
      <c r="C66" s="14">
        <f>C67+C80+C70+C90</f>
        <v>1080456.3</v>
      </c>
      <c r="D66" s="14">
        <f>D67+D80+D70+D90</f>
        <v>942881.5</v>
      </c>
    </row>
    <row r="67" spans="1:4" ht="21" customHeight="1">
      <c r="A67" s="17" t="s">
        <v>44</v>
      </c>
      <c r="B67" s="28" t="s">
        <v>49</v>
      </c>
      <c r="C67" s="14">
        <f>C68</f>
        <v>75265.9</v>
      </c>
      <c r="D67" s="14">
        <f>D68</f>
        <v>83484.3</v>
      </c>
    </row>
    <row r="68" spans="1:4" ht="45.75" customHeight="1">
      <c r="A68" s="17" t="s">
        <v>88</v>
      </c>
      <c r="B68" s="36" t="s">
        <v>89</v>
      </c>
      <c r="C68" s="14">
        <v>75265.9</v>
      </c>
      <c r="D68" s="14">
        <v>83484.3</v>
      </c>
    </row>
    <row r="69" spans="1:4" ht="9.75" customHeight="1">
      <c r="A69" s="24"/>
      <c r="B69" s="42"/>
      <c r="C69" s="8"/>
      <c r="D69" s="14"/>
    </row>
    <row r="70" spans="1:4" ht="30" customHeight="1">
      <c r="A70" s="17" t="s">
        <v>45</v>
      </c>
      <c r="B70" s="40" t="s">
        <v>50</v>
      </c>
      <c r="C70" s="14">
        <f>SUM(C71:C78)</f>
        <v>539861</v>
      </c>
      <c r="D70" s="14">
        <f>SUM(D71:D78)</f>
        <v>386579</v>
      </c>
    </row>
    <row r="71" spans="1:4" ht="114.75" customHeight="1">
      <c r="A71" s="17" t="s">
        <v>90</v>
      </c>
      <c r="B71" s="35" t="s">
        <v>91</v>
      </c>
      <c r="C71" s="50">
        <v>15674.3</v>
      </c>
      <c r="D71" s="14"/>
    </row>
    <row r="72" spans="1:4" ht="76.5" customHeight="1">
      <c r="A72" s="17" t="s">
        <v>92</v>
      </c>
      <c r="B72" s="35" t="s">
        <v>93</v>
      </c>
      <c r="C72" s="50">
        <v>303.9</v>
      </c>
      <c r="D72" s="14"/>
    </row>
    <row r="73" spans="1:4" ht="36" customHeight="1">
      <c r="A73" s="17" t="s">
        <v>133</v>
      </c>
      <c r="B73" s="60" t="s">
        <v>134</v>
      </c>
      <c r="C73" s="50">
        <v>104677.4</v>
      </c>
      <c r="D73" s="14"/>
    </row>
    <row r="74" spans="1:4" ht="66" customHeight="1">
      <c r="A74" s="17" t="s">
        <v>94</v>
      </c>
      <c r="B74" s="35" t="s">
        <v>95</v>
      </c>
      <c r="C74" s="14">
        <v>17639.4</v>
      </c>
      <c r="D74" s="14">
        <v>16905.3</v>
      </c>
    </row>
    <row r="75" spans="1:4" ht="48" customHeight="1">
      <c r="A75" s="17" t="s">
        <v>96</v>
      </c>
      <c r="B75" s="35" t="s">
        <v>97</v>
      </c>
      <c r="C75" s="14">
        <v>174.8</v>
      </c>
      <c r="D75" s="14">
        <v>175</v>
      </c>
    </row>
    <row r="76" spans="1:4" ht="36" customHeight="1">
      <c r="A76" s="17" t="s">
        <v>129</v>
      </c>
      <c r="B76" s="55" t="s">
        <v>130</v>
      </c>
      <c r="C76" s="14">
        <v>24167.8</v>
      </c>
      <c r="D76" s="14"/>
    </row>
    <row r="77" spans="1:4" ht="59.25" customHeight="1">
      <c r="A77" s="17" t="s">
        <v>125</v>
      </c>
      <c r="B77" s="47" t="s">
        <v>126</v>
      </c>
      <c r="C77" s="14">
        <v>7864.6</v>
      </c>
      <c r="D77" s="14"/>
    </row>
    <row r="78" spans="1:4" ht="27.75" customHeight="1">
      <c r="A78" s="43" t="s">
        <v>98</v>
      </c>
      <c r="B78" s="36" t="s">
        <v>99</v>
      </c>
      <c r="C78" s="14">
        <v>369358.8</v>
      </c>
      <c r="D78" s="14">
        <v>369498.7</v>
      </c>
    </row>
    <row r="79" spans="1:4" ht="5.25" customHeight="1">
      <c r="A79" s="24"/>
      <c r="B79" s="31"/>
      <c r="C79" s="8"/>
      <c r="D79" s="14"/>
    </row>
    <row r="80" spans="1:4" ht="32.25" customHeight="1">
      <c r="A80" s="17" t="s">
        <v>46</v>
      </c>
      <c r="B80" s="40" t="s">
        <v>51</v>
      </c>
      <c r="C80" s="14">
        <f>SUM(C81:C88)</f>
        <v>463716.2</v>
      </c>
      <c r="D80" s="14">
        <f>SUM(D81:D88)</f>
        <v>472077</v>
      </c>
    </row>
    <row r="81" spans="1:4" ht="42" customHeight="1">
      <c r="A81" s="17" t="s">
        <v>100</v>
      </c>
      <c r="B81" s="36" t="s">
        <v>101</v>
      </c>
      <c r="C81" s="14">
        <v>9339.9</v>
      </c>
      <c r="D81" s="14">
        <v>8436.6</v>
      </c>
    </row>
    <row r="82" spans="1:4" ht="78.75">
      <c r="A82" s="17" t="s">
        <v>102</v>
      </c>
      <c r="B82" s="34" t="s">
        <v>103</v>
      </c>
      <c r="C82" s="14">
        <v>7870.4</v>
      </c>
      <c r="D82" s="41">
        <v>8903.3</v>
      </c>
    </row>
    <row r="83" spans="1:4" ht="63">
      <c r="A83" s="17" t="s">
        <v>104</v>
      </c>
      <c r="B83" s="34" t="s">
        <v>105</v>
      </c>
      <c r="C83" s="14">
        <v>3096.5</v>
      </c>
      <c r="D83" s="41">
        <v>3101.1</v>
      </c>
    </row>
    <row r="84" spans="1:4" ht="47.25">
      <c r="A84" s="17" t="s">
        <v>106</v>
      </c>
      <c r="B84" s="34" t="s">
        <v>107</v>
      </c>
      <c r="C84" s="14">
        <v>527.7</v>
      </c>
      <c r="D84" s="14">
        <v>546.6</v>
      </c>
    </row>
    <row r="85" spans="1:4" ht="65.25" customHeight="1">
      <c r="A85" s="17" t="s">
        <v>108</v>
      </c>
      <c r="B85" s="35" t="s">
        <v>109</v>
      </c>
      <c r="C85" s="14">
        <v>1.4</v>
      </c>
      <c r="D85" s="52">
        <v>1.2</v>
      </c>
    </row>
    <row r="86" spans="1:4" ht="63">
      <c r="A86" s="17" t="s">
        <v>110</v>
      </c>
      <c r="B86" s="47" t="s">
        <v>111</v>
      </c>
      <c r="C86" s="14">
        <v>21952.5</v>
      </c>
      <c r="D86" s="14">
        <v>21952.5</v>
      </c>
    </row>
    <row r="87" spans="1:4" ht="15.75">
      <c r="A87" s="43" t="s">
        <v>112</v>
      </c>
      <c r="B87" s="36" t="s">
        <v>113</v>
      </c>
      <c r="C87" s="14">
        <v>7843.9</v>
      </c>
      <c r="D87" s="41">
        <v>8121.8</v>
      </c>
    </row>
    <row r="88" spans="1:4" ht="15.75">
      <c r="A88" s="43" t="s">
        <v>114</v>
      </c>
      <c r="B88" s="36" t="s">
        <v>115</v>
      </c>
      <c r="C88" s="14">
        <v>413083.9</v>
      </c>
      <c r="D88" s="53">
        <v>421013.9</v>
      </c>
    </row>
    <row r="89" spans="1:4" ht="9" customHeight="1">
      <c r="A89" s="26"/>
      <c r="B89" s="36"/>
      <c r="C89" s="14"/>
      <c r="D89" s="51"/>
    </row>
    <row r="90" spans="1:4" ht="15.75">
      <c r="A90" s="26" t="s">
        <v>43</v>
      </c>
      <c r="B90" s="36" t="s">
        <v>52</v>
      </c>
      <c r="C90" s="14">
        <f>SUM(C91:C91)</f>
        <v>1613.2</v>
      </c>
      <c r="D90" s="54">
        <f>SUM(D91:D91)</f>
        <v>741.2</v>
      </c>
    </row>
    <row r="91" spans="1:4" ht="31.5">
      <c r="A91" s="17" t="s">
        <v>116</v>
      </c>
      <c r="B91" s="48" t="s">
        <v>117</v>
      </c>
      <c r="C91" s="14">
        <v>1613.2</v>
      </c>
      <c r="D91" s="57">
        <v>741.2</v>
      </c>
    </row>
    <row r="92" spans="1:4" ht="15.75">
      <c r="A92" s="13" t="s">
        <v>55</v>
      </c>
      <c r="B92" s="28" t="s">
        <v>56</v>
      </c>
      <c r="C92" s="14">
        <f>SUM(C93)</f>
        <v>3000</v>
      </c>
      <c r="D92" s="50">
        <f>SUM(D93)</f>
        <v>3000</v>
      </c>
    </row>
    <row r="93" spans="1:4" ht="31.5">
      <c r="A93" s="17" t="s">
        <v>118</v>
      </c>
      <c r="B93" s="35" t="s">
        <v>119</v>
      </c>
      <c r="C93" s="14">
        <v>3000</v>
      </c>
      <c r="D93" s="56">
        <v>3000</v>
      </c>
    </row>
    <row r="94" spans="1:5" ht="17.25" customHeight="1">
      <c r="A94" s="27" t="s">
        <v>47</v>
      </c>
      <c r="B94" s="32"/>
      <c r="C94" s="33">
        <f>C19+C64</f>
        <v>1442122.2</v>
      </c>
      <c r="D94" s="33">
        <f>D19+D64</f>
        <v>1317373.6</v>
      </c>
      <c r="E94" s="1" t="s">
        <v>132</v>
      </c>
    </row>
    <row r="95" spans="1:4" ht="15.75">
      <c r="A95" s="10"/>
      <c r="B95" s="10"/>
      <c r="C95" s="10"/>
      <c r="D95" s="10"/>
    </row>
    <row r="96" spans="1:4" ht="15.75">
      <c r="A96" s="10"/>
      <c r="B96" s="10"/>
      <c r="C96" s="10"/>
      <c r="D96" s="10"/>
    </row>
    <row r="97" spans="1:4" ht="15.75">
      <c r="A97" s="10"/>
      <c r="B97" s="10"/>
      <c r="C97" s="10"/>
      <c r="D97" s="10"/>
    </row>
    <row r="98" spans="1:4" ht="15.75">
      <c r="A98" s="1" t="s">
        <v>128</v>
      </c>
      <c r="C98" s="59">
        <v>1442122251.52</v>
      </c>
      <c r="D98" s="59">
        <v>1319340000.78</v>
      </c>
    </row>
    <row r="99" spans="1:4" ht="15.75">
      <c r="A99" s="10" t="s">
        <v>135</v>
      </c>
      <c r="B99" s="10"/>
      <c r="C99" s="58"/>
      <c r="D99" s="58">
        <v>-1966416.72</v>
      </c>
    </row>
    <row r="100" spans="1:4" ht="15.75">
      <c r="A100" s="10"/>
      <c r="B100" s="10"/>
      <c r="C100" s="59"/>
      <c r="D100" s="58">
        <f>SUM(D98:D99)</f>
        <v>1317373584.06</v>
      </c>
    </row>
    <row r="101" spans="1:4" ht="15.75">
      <c r="A101" s="10"/>
      <c r="B101" s="10"/>
      <c r="C101" s="10"/>
      <c r="D101" s="10"/>
    </row>
    <row r="102" spans="1:4" ht="15.75">
      <c r="A102" s="10"/>
      <c r="B102" s="10"/>
      <c r="C102" s="10"/>
      <c r="D102" s="10"/>
    </row>
    <row r="103" spans="2:4" ht="15.75">
      <c r="B103" s="10"/>
      <c r="C103" s="59"/>
      <c r="D103" s="10"/>
    </row>
    <row r="104" spans="2:4" ht="15.75">
      <c r="B104" s="10"/>
      <c r="C104" s="59"/>
      <c r="D104" s="10"/>
    </row>
    <row r="105" spans="1:4" ht="15.75">
      <c r="A105" s="10"/>
      <c r="B105" s="10"/>
      <c r="C105" s="10"/>
      <c r="D105" s="10"/>
    </row>
    <row r="106" spans="1:4" ht="15.75">
      <c r="A106" s="10"/>
      <c r="B106" s="10"/>
      <c r="C106" s="10"/>
      <c r="D106" s="10"/>
    </row>
    <row r="107" spans="1:4" ht="15.75">
      <c r="A107" s="10"/>
      <c r="B107" s="10"/>
      <c r="C107" s="10"/>
      <c r="D107" s="10"/>
    </row>
    <row r="108" spans="1:4" ht="15.75">
      <c r="A108" s="10"/>
      <c r="B108" s="10"/>
      <c r="C108" s="10"/>
      <c r="D108" s="10"/>
    </row>
    <row r="109" spans="1:4" ht="15.75">
      <c r="A109" s="10"/>
      <c r="B109" s="10"/>
      <c r="C109" s="10"/>
      <c r="D109" s="10"/>
    </row>
    <row r="110" spans="1:4" ht="15.75">
      <c r="A110" s="10"/>
      <c r="B110" s="10"/>
      <c r="C110" s="10"/>
      <c r="D110" s="10"/>
    </row>
    <row r="111" spans="1:4" ht="15.75">
      <c r="A111" s="10"/>
      <c r="B111" s="10"/>
      <c r="C111" s="10"/>
      <c r="D111" s="10"/>
    </row>
    <row r="112" spans="1:4" ht="15.75">
      <c r="A112" s="10"/>
      <c r="B112" s="10"/>
      <c r="C112" s="10"/>
      <c r="D112" s="10"/>
    </row>
    <row r="113" spans="1:4" ht="15.75">
      <c r="A113" s="10"/>
      <c r="B113" s="10"/>
      <c r="C113" s="10"/>
      <c r="D113" s="10"/>
    </row>
    <row r="114" spans="1:4" ht="15.75">
      <c r="A114" s="10"/>
      <c r="B114" s="10"/>
      <c r="C114" s="10"/>
      <c r="D114" s="10"/>
    </row>
    <row r="115" spans="1:4" ht="15.75">
      <c r="A115" s="10"/>
      <c r="B115" s="10"/>
      <c r="C115" s="10"/>
      <c r="D115" s="10"/>
    </row>
    <row r="116" spans="1:4" ht="15.75">
      <c r="A116" s="10"/>
      <c r="B116" s="10"/>
      <c r="C116" s="10"/>
      <c r="D116" s="10"/>
    </row>
    <row r="117" spans="1:4" ht="15.75">
      <c r="A117" s="10"/>
      <c r="B117" s="10"/>
      <c r="C117" s="10"/>
      <c r="D117" s="10"/>
    </row>
    <row r="118" spans="1:4" ht="15.75">
      <c r="A118" s="10"/>
      <c r="B118" s="10"/>
      <c r="C118" s="10"/>
      <c r="D118" s="10"/>
    </row>
    <row r="119" spans="1:4" ht="15.75">
      <c r="A119" s="10"/>
      <c r="B119" s="10"/>
      <c r="C119" s="10"/>
      <c r="D119" s="10"/>
    </row>
    <row r="120" spans="1:4" ht="15.75">
      <c r="A120" s="10"/>
      <c r="B120" s="10"/>
      <c r="C120" s="10"/>
      <c r="D120" s="10"/>
    </row>
    <row r="121" spans="1:4" ht="15.75">
      <c r="A121" s="10"/>
      <c r="B121" s="10"/>
      <c r="C121" s="10"/>
      <c r="D121" s="10"/>
    </row>
    <row r="122" spans="1:4" ht="15.75">
      <c r="A122" s="10"/>
      <c r="B122" s="10"/>
      <c r="C122" s="10"/>
      <c r="D122" s="10"/>
    </row>
    <row r="123" spans="1:4" ht="15.75">
      <c r="A123" s="10"/>
      <c r="B123" s="10"/>
      <c r="C123" s="10"/>
      <c r="D123" s="10"/>
    </row>
    <row r="124" spans="1:4" ht="15.75">
      <c r="A124" s="10"/>
      <c r="B124" s="10"/>
      <c r="C124" s="10"/>
      <c r="D124" s="10"/>
    </row>
    <row r="125" spans="1:4" ht="15.75">
      <c r="A125" s="10"/>
      <c r="B125" s="10"/>
      <c r="C125" s="10"/>
      <c r="D125" s="10"/>
    </row>
    <row r="126" spans="1:4" ht="15.75">
      <c r="A126" s="10"/>
      <c r="B126" s="10"/>
      <c r="C126" s="10"/>
      <c r="D126" s="10"/>
    </row>
    <row r="127" spans="1:4" ht="15.75">
      <c r="A127" s="10"/>
      <c r="B127" s="10"/>
      <c r="C127" s="10"/>
      <c r="D127" s="10"/>
    </row>
    <row r="128" spans="1:4" ht="15.75">
      <c r="A128" s="10"/>
      <c r="B128" s="10"/>
      <c r="C128" s="10"/>
      <c r="D128" s="10"/>
    </row>
    <row r="129" spans="1:4" ht="15.75">
      <c r="A129" s="10"/>
      <c r="B129" s="10"/>
      <c r="C129" s="10"/>
      <c r="D129" s="10"/>
    </row>
    <row r="130" spans="1:4" ht="15.75">
      <c r="A130" s="10"/>
      <c r="B130" s="10"/>
      <c r="C130" s="10"/>
      <c r="D130" s="10"/>
    </row>
    <row r="131" spans="1:4" ht="15.75">
      <c r="A131" s="10"/>
      <c r="B131" s="10"/>
      <c r="C131" s="10"/>
      <c r="D131" s="10"/>
    </row>
    <row r="132" spans="1:4" ht="15.75">
      <c r="A132" s="10"/>
      <c r="B132" s="10"/>
      <c r="C132" s="10"/>
      <c r="D132" s="10"/>
    </row>
    <row r="133" spans="1:4" ht="15.75">
      <c r="A133" s="10"/>
      <c r="B133" s="10"/>
      <c r="C133" s="10"/>
      <c r="D133" s="10"/>
    </row>
    <row r="134" spans="1:4" ht="15.75">
      <c r="A134" s="10"/>
      <c r="B134" s="10"/>
      <c r="C134" s="10"/>
      <c r="D134" s="10"/>
    </row>
    <row r="135" spans="1:4" ht="15.75">
      <c r="A135" s="10"/>
      <c r="B135" s="10"/>
      <c r="C135" s="10"/>
      <c r="D135" s="10"/>
    </row>
    <row r="136" spans="1:4" ht="15.75">
      <c r="A136" s="10"/>
      <c r="B136" s="10"/>
      <c r="C136" s="10"/>
      <c r="D136" s="10"/>
    </row>
    <row r="137" spans="1:4" ht="15.75">
      <c r="A137" s="10"/>
      <c r="B137" s="10"/>
      <c r="C137" s="10"/>
      <c r="D137" s="10"/>
    </row>
    <row r="138" spans="1:4" ht="15.75">
      <c r="A138" s="10"/>
      <c r="B138" s="10"/>
      <c r="C138" s="10"/>
      <c r="D138" s="10"/>
    </row>
    <row r="139" spans="1:4" ht="15.75">
      <c r="A139" s="10"/>
      <c r="B139" s="10"/>
      <c r="C139" s="10"/>
      <c r="D139" s="10"/>
    </row>
    <row r="140" spans="1:4" ht="15.75">
      <c r="A140" s="10"/>
      <c r="B140" s="10"/>
      <c r="C140" s="10"/>
      <c r="D140" s="10"/>
    </row>
    <row r="141" spans="1:4" ht="15.75">
      <c r="A141" s="10"/>
      <c r="B141" s="10"/>
      <c r="C141" s="10"/>
      <c r="D141" s="10"/>
    </row>
    <row r="142" spans="1:4" ht="15.75">
      <c r="A142" s="10"/>
      <c r="B142" s="10"/>
      <c r="C142" s="10"/>
      <c r="D142" s="10"/>
    </row>
    <row r="143" spans="1:4" ht="15.75">
      <c r="A143" s="10"/>
      <c r="B143" s="10"/>
      <c r="C143" s="10"/>
      <c r="D143" s="10"/>
    </row>
    <row r="144" spans="1:4" ht="15.75">
      <c r="A144" s="10"/>
      <c r="B144" s="10"/>
      <c r="C144" s="10"/>
      <c r="D144" s="10"/>
    </row>
    <row r="145" spans="1:4" ht="15.75">
      <c r="A145" s="10"/>
      <c r="B145" s="10"/>
      <c r="C145" s="10"/>
      <c r="D145" s="10"/>
    </row>
    <row r="146" spans="1:4" ht="15.75">
      <c r="A146" s="10"/>
      <c r="B146" s="10"/>
      <c r="C146" s="10"/>
      <c r="D146" s="10"/>
    </row>
    <row r="147" spans="1:4" ht="15.75">
      <c r="A147" s="10"/>
      <c r="B147" s="10"/>
      <c r="C147" s="10"/>
      <c r="D147" s="10"/>
    </row>
    <row r="148" spans="1:4" ht="15.75">
      <c r="A148" s="10"/>
      <c r="B148" s="10"/>
      <c r="C148" s="10"/>
      <c r="D148" s="10"/>
    </row>
    <row r="149" spans="1:4" ht="15.75">
      <c r="A149" s="10"/>
      <c r="B149" s="10"/>
      <c r="C149" s="10"/>
      <c r="D149" s="10"/>
    </row>
    <row r="150" spans="1:4" ht="15.75">
      <c r="A150" s="10"/>
      <c r="B150" s="10"/>
      <c r="C150" s="10"/>
      <c r="D150" s="10"/>
    </row>
    <row r="151" spans="1:4" ht="15.75">
      <c r="A151" s="10"/>
      <c r="B151" s="10"/>
      <c r="C151" s="10"/>
      <c r="D151" s="10"/>
    </row>
    <row r="152" spans="1:4" ht="15.75">
      <c r="A152" s="10"/>
      <c r="B152" s="10"/>
      <c r="C152" s="10"/>
      <c r="D152" s="10"/>
    </row>
    <row r="153" spans="1:4" ht="15.75">
      <c r="A153" s="10"/>
      <c r="B153" s="10"/>
      <c r="C153" s="10"/>
      <c r="D153" s="10"/>
    </row>
    <row r="154" spans="1:4" ht="15.75">
      <c r="A154" s="10"/>
      <c r="B154" s="10"/>
      <c r="C154" s="10"/>
      <c r="D154" s="10"/>
    </row>
    <row r="155" spans="1:4" ht="15.75">
      <c r="A155" s="10"/>
      <c r="B155" s="10"/>
      <c r="C155" s="10"/>
      <c r="D155" s="10"/>
    </row>
    <row r="156" spans="1:4" ht="15.75">
      <c r="A156" s="10"/>
      <c r="B156" s="10"/>
      <c r="C156" s="10"/>
      <c r="D156" s="10"/>
    </row>
    <row r="157" spans="1:4" ht="15.75">
      <c r="A157" s="10"/>
      <c r="B157" s="10"/>
      <c r="C157" s="10"/>
      <c r="D157" s="10"/>
    </row>
    <row r="158" spans="1:4" ht="15.75">
      <c r="A158" s="10"/>
      <c r="B158" s="10"/>
      <c r="C158" s="10"/>
      <c r="D158" s="10"/>
    </row>
    <row r="159" spans="1:4" ht="15.75">
      <c r="A159" s="10"/>
      <c r="B159" s="10"/>
      <c r="C159" s="10"/>
      <c r="D159" s="10"/>
    </row>
    <row r="160" spans="1:4" ht="15.75">
      <c r="A160" s="10"/>
      <c r="B160" s="10"/>
      <c r="C160" s="10"/>
      <c r="D160" s="10"/>
    </row>
    <row r="161" spans="1:4" ht="15.75">
      <c r="A161" s="10"/>
      <c r="B161" s="10"/>
      <c r="C161" s="10"/>
      <c r="D161" s="10"/>
    </row>
    <row r="162" spans="1:4" ht="15.75">
      <c r="A162" s="10"/>
      <c r="B162" s="10"/>
      <c r="C162" s="10"/>
      <c r="D162" s="10"/>
    </row>
    <row r="163" spans="1:4" ht="15.75">
      <c r="A163" s="10"/>
      <c r="B163" s="10"/>
      <c r="C163" s="10"/>
      <c r="D163" s="10"/>
    </row>
    <row r="164" spans="1:4" ht="15.75">
      <c r="A164" s="10"/>
      <c r="B164" s="10"/>
      <c r="C164" s="10"/>
      <c r="D164" s="10"/>
    </row>
    <row r="165" spans="1:4" ht="15.75">
      <c r="A165" s="10"/>
      <c r="B165" s="10"/>
      <c r="C165" s="10"/>
      <c r="D165" s="10"/>
    </row>
    <row r="166" spans="1:4" ht="15.75">
      <c r="A166" s="10"/>
      <c r="B166" s="10"/>
      <c r="C166" s="10"/>
      <c r="D166" s="10"/>
    </row>
    <row r="167" spans="1:4" ht="15.75">
      <c r="A167" s="10"/>
      <c r="B167" s="10"/>
      <c r="C167" s="10"/>
      <c r="D167" s="10"/>
    </row>
    <row r="168" spans="1:4" ht="15.75">
      <c r="A168" s="10"/>
      <c r="B168" s="10"/>
      <c r="C168" s="10"/>
      <c r="D168" s="10"/>
    </row>
    <row r="169" spans="1:4" ht="15.75">
      <c r="A169" s="10"/>
      <c r="B169" s="10"/>
      <c r="C169" s="10"/>
      <c r="D169" s="10"/>
    </row>
    <row r="170" spans="1:4" ht="15.75">
      <c r="A170" s="10"/>
      <c r="B170" s="10"/>
      <c r="C170" s="10"/>
      <c r="D170" s="10"/>
    </row>
    <row r="171" spans="1:4" ht="15.75">
      <c r="A171" s="10"/>
      <c r="B171" s="10"/>
      <c r="C171" s="10"/>
      <c r="D171" s="10"/>
    </row>
    <row r="172" spans="1:4" ht="15.75">
      <c r="A172" s="10"/>
      <c r="B172" s="10"/>
      <c r="C172" s="10"/>
      <c r="D172" s="10"/>
    </row>
    <row r="173" spans="1:4" ht="15.75">
      <c r="A173" s="10"/>
      <c r="B173" s="10"/>
      <c r="C173" s="10"/>
      <c r="D173" s="10"/>
    </row>
    <row r="174" spans="1:4" ht="15.75">
      <c r="A174" s="10"/>
      <c r="B174" s="10"/>
      <c r="C174" s="10"/>
      <c r="D174" s="10"/>
    </row>
    <row r="175" spans="1:4" ht="15.75">
      <c r="A175" s="10"/>
      <c r="B175" s="10"/>
      <c r="C175" s="10"/>
      <c r="D175" s="10"/>
    </row>
    <row r="176" spans="1:4" ht="15.75">
      <c r="A176" s="10"/>
      <c r="B176" s="10"/>
      <c r="C176" s="10"/>
      <c r="D176" s="10"/>
    </row>
    <row r="177" spans="1:4" ht="15.75">
      <c r="A177" s="10"/>
      <c r="B177" s="10"/>
      <c r="C177" s="10"/>
      <c r="D177" s="10"/>
    </row>
    <row r="178" spans="1:4" ht="15.75">
      <c r="A178" s="10"/>
      <c r="B178" s="10"/>
      <c r="C178" s="10"/>
      <c r="D178" s="10"/>
    </row>
    <row r="179" spans="1:4" ht="15.75">
      <c r="A179" s="10"/>
      <c r="B179" s="10"/>
      <c r="C179" s="10"/>
      <c r="D179" s="10"/>
    </row>
    <row r="180" spans="1:4" ht="15.75">
      <c r="A180" s="10"/>
      <c r="B180" s="10"/>
      <c r="C180" s="10"/>
      <c r="D180" s="10"/>
    </row>
    <row r="181" spans="1:4" ht="15.75">
      <c r="A181" s="10"/>
      <c r="B181" s="10"/>
      <c r="C181" s="10"/>
      <c r="D181" s="10"/>
    </row>
    <row r="182" spans="1:4" ht="15.75">
      <c r="A182" s="10"/>
      <c r="B182" s="10"/>
      <c r="C182" s="10"/>
      <c r="D182" s="10"/>
    </row>
    <row r="183" spans="1:4" ht="15.75">
      <c r="A183" s="10"/>
      <c r="B183" s="10"/>
      <c r="C183" s="10"/>
      <c r="D183" s="10"/>
    </row>
    <row r="184" spans="1:4" ht="15.75">
      <c r="A184" s="10"/>
      <c r="B184" s="10"/>
      <c r="C184" s="10"/>
      <c r="D184" s="10"/>
    </row>
    <row r="185" spans="1:4" ht="15.75">
      <c r="A185" s="10"/>
      <c r="B185" s="10"/>
      <c r="C185" s="10"/>
      <c r="D185" s="10"/>
    </row>
    <row r="186" spans="1:4" ht="15.75">
      <c r="A186" s="10"/>
      <c r="B186" s="10"/>
      <c r="C186" s="10"/>
      <c r="D186" s="10"/>
    </row>
    <row r="187" spans="1:4" ht="15.75">
      <c r="A187" s="10"/>
      <c r="B187" s="10"/>
      <c r="C187" s="10"/>
      <c r="D187" s="10"/>
    </row>
    <row r="188" spans="1:4" ht="15.75">
      <c r="A188" s="10"/>
      <c r="B188" s="10"/>
      <c r="C188" s="10"/>
      <c r="D188" s="10"/>
    </row>
    <row r="189" spans="1:4" ht="15.75">
      <c r="A189" s="10"/>
      <c r="B189" s="10"/>
      <c r="C189" s="10"/>
      <c r="D189" s="10"/>
    </row>
    <row r="190" spans="1:4" ht="15.75">
      <c r="A190" s="10"/>
      <c r="B190" s="10"/>
      <c r="C190" s="10"/>
      <c r="D190" s="10"/>
    </row>
    <row r="191" spans="1:4" ht="15.75">
      <c r="A191" s="10"/>
      <c r="B191" s="10"/>
      <c r="C191" s="10"/>
      <c r="D191" s="10"/>
    </row>
    <row r="192" spans="1:4" ht="15.75">
      <c r="A192" s="10"/>
      <c r="B192" s="10"/>
      <c r="C192" s="10"/>
      <c r="D192" s="10"/>
    </row>
    <row r="193" spans="1:4" ht="15.75">
      <c r="A193" s="10"/>
      <c r="B193" s="10"/>
      <c r="C193" s="10"/>
      <c r="D193" s="10"/>
    </row>
    <row r="194" spans="1:4" ht="15.75">
      <c r="A194" s="10"/>
      <c r="B194" s="10"/>
      <c r="C194" s="10"/>
      <c r="D194" s="10"/>
    </row>
    <row r="195" spans="1:4" ht="15.75">
      <c r="A195" s="10"/>
      <c r="B195" s="10"/>
      <c r="C195" s="10"/>
      <c r="D195" s="10"/>
    </row>
    <row r="196" spans="1:4" ht="15.75">
      <c r="A196" s="10"/>
      <c r="B196" s="10"/>
      <c r="C196" s="10"/>
      <c r="D196" s="10"/>
    </row>
    <row r="197" spans="1:4" ht="15.75">
      <c r="A197" s="10"/>
      <c r="B197" s="10"/>
      <c r="C197" s="10"/>
      <c r="D197" s="10"/>
    </row>
    <row r="198" spans="1:4" ht="15.75">
      <c r="A198" s="10"/>
      <c r="B198" s="10"/>
      <c r="C198" s="10"/>
      <c r="D198" s="10"/>
    </row>
    <row r="199" spans="1:4" ht="15.75">
      <c r="A199" s="10"/>
      <c r="B199" s="10"/>
      <c r="C199" s="10"/>
      <c r="D199" s="10"/>
    </row>
    <row r="200" spans="1:4" ht="15.75">
      <c r="A200" s="10"/>
      <c r="B200" s="10"/>
      <c r="C200" s="10"/>
      <c r="D200" s="10"/>
    </row>
    <row r="201" spans="1:4" ht="15.75">
      <c r="A201" s="10"/>
      <c r="B201" s="10"/>
      <c r="C201" s="10"/>
      <c r="D201" s="10"/>
    </row>
    <row r="202" spans="1:4" ht="15.75">
      <c r="A202" s="10"/>
      <c r="B202" s="10"/>
      <c r="C202" s="10"/>
      <c r="D202" s="10"/>
    </row>
    <row r="203" spans="1:4" ht="15.75">
      <c r="A203" s="10"/>
      <c r="B203" s="10"/>
      <c r="C203" s="10"/>
      <c r="D203" s="10"/>
    </row>
    <row r="204" spans="1:4" ht="15.75">
      <c r="A204" s="10"/>
      <c r="B204" s="10"/>
      <c r="C204" s="10"/>
      <c r="D204" s="10"/>
    </row>
    <row r="205" spans="1:4" ht="15.75">
      <c r="A205" s="10"/>
      <c r="B205" s="10"/>
      <c r="C205" s="10"/>
      <c r="D205" s="10"/>
    </row>
    <row r="206" spans="1:4" ht="15.75">
      <c r="A206" s="10"/>
      <c r="B206" s="10"/>
      <c r="C206" s="10"/>
      <c r="D206" s="10"/>
    </row>
    <row r="207" spans="1:4" ht="15.75">
      <c r="A207" s="10"/>
      <c r="B207" s="10"/>
      <c r="C207" s="10"/>
      <c r="D207" s="10"/>
    </row>
    <row r="208" spans="1:4" ht="15.75">
      <c r="A208" s="10"/>
      <c r="B208" s="10"/>
      <c r="C208" s="10"/>
      <c r="D208" s="10"/>
    </row>
    <row r="209" spans="1:4" ht="15.75">
      <c r="A209" s="10"/>
      <c r="B209" s="10"/>
      <c r="C209" s="10"/>
      <c r="D209" s="10"/>
    </row>
    <row r="210" spans="1:4" ht="15.75">
      <c r="A210" s="10"/>
      <c r="B210" s="10"/>
      <c r="C210" s="10"/>
      <c r="D210" s="10"/>
    </row>
    <row r="211" spans="1:4" ht="15.75">
      <c r="A211" s="10"/>
      <c r="B211" s="10"/>
      <c r="C211" s="10"/>
      <c r="D211" s="10"/>
    </row>
    <row r="212" spans="1:4" ht="15.75">
      <c r="A212" s="10"/>
      <c r="B212" s="10"/>
      <c r="C212" s="10"/>
      <c r="D212" s="10"/>
    </row>
    <row r="213" spans="1:4" ht="15.75">
      <c r="A213" s="10"/>
      <c r="B213" s="10"/>
      <c r="C213" s="10"/>
      <c r="D213" s="10"/>
    </row>
    <row r="214" spans="1:4" ht="15.75">
      <c r="A214" s="10"/>
      <c r="B214" s="10"/>
      <c r="C214" s="10"/>
      <c r="D214" s="10"/>
    </row>
    <row r="215" spans="1:4" ht="15.75">
      <c r="A215" s="10"/>
      <c r="B215" s="10"/>
      <c r="C215" s="10"/>
      <c r="D215" s="10"/>
    </row>
  </sheetData>
  <sheetProtection/>
  <mergeCells count="14">
    <mergeCell ref="B1:D1"/>
    <mergeCell ref="B2:D2"/>
    <mergeCell ref="B3:D3"/>
    <mergeCell ref="B4:D4"/>
    <mergeCell ref="B10:D10"/>
    <mergeCell ref="B11:D11"/>
    <mergeCell ref="A15:A16"/>
    <mergeCell ref="A13:D13"/>
    <mergeCell ref="B7:D7"/>
    <mergeCell ref="B8:D8"/>
    <mergeCell ref="B9:D9"/>
    <mergeCell ref="B5:D5"/>
    <mergeCell ref="C15:D15"/>
    <mergeCell ref="B15:B16"/>
  </mergeCells>
  <printOptions/>
  <pageMargins left="1.1811023622047245" right="0.5905511811023623" top="0.7874015748031497" bottom="0.7874015748031497" header="0" footer="0"/>
  <pageSetup fitToHeight="2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KazakovaEV</cp:lastModifiedBy>
  <cp:lastPrinted>2023-04-13T09:43:11Z</cp:lastPrinted>
  <dcterms:created xsi:type="dcterms:W3CDTF">2004-09-13T07:20:24Z</dcterms:created>
  <dcterms:modified xsi:type="dcterms:W3CDTF">2023-04-13T09:43:13Z</dcterms:modified>
  <cp:category/>
  <cp:version/>
  <cp:contentType/>
  <cp:contentStatus/>
</cp:coreProperties>
</file>